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<sst xmlns="http://schemas.openxmlformats.org/spreadsheetml/2006/main" count="30" uniqueCount="14">
  <si>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Punkte</t>
  </si>
  <si>
    <t>bis</t>
  </si>
  <si>
    <t>Prozent</t>
  </si>
  <si>
    <t>Note</t>
  </si>
  <si>
    <t>Erreichbare Punktzahl eintragen!!</t>
  </si>
  <si>
    <t>PUNKTETABELLE FÜR NOTEN</t>
  </si>
  <si>
    <t>NOTENSPIEGEL</t>
  </si>
  <si>
    <t>Anzahl</t>
  </si>
  <si>
    <t>Durchschnitt</t>
  </si>
  <si>
    <t>Var. A</t>
  </si>
  <si>
    <t>Var. B</t>
  </si>
  <si>
    <t>auch für FOS</t>
  </si>
  <si>
    <t>sind GRÜN!</t>
  </si>
  <si>
    <t>Füllbare Zellen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</si>
</sst>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2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2" fontId="0" fillId="35" borderId="0" xfId="0" applyNumberFormat="1" applyFill="1" applyAlignment="1">
      <alignment/>
    </xf>
    <xf numFmtId="0" fontId="0" fillId="36" borderId="0" xfId="0" applyFill="1" applyAlignment="1">
      <alignment horizontal="center"/>
    </xf>
    <xf numFmtId="0" fontId="1" fillId="37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22" fillId="0" borderId="0" xfId="0" applyFont="1" applyAlignment="1">
      <alignment/>
    </xf>
    <xf numFmtId="0" fontId="22" fillId="38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A4">
      <selection activeCell="B20" sqref="B20"/>
    </sheetView>
  </sheetViews>
  <sheetFormatPr defaultColWidth="11.421875" defaultRowHeight="12.75"/>
  <cols>
    <col min="3" max="3" width="6.00390625" style="0" customWidth="1"/>
    <col min="4" max="4" width="4.28125" style="0" customWidth="1"/>
    <col min="5" max="5" width="4.57421875" style="0" customWidth="1"/>
    <col min="9" max="9" width="5.28125" style="0" customWidth="1"/>
    <col min="10" max="10" width="4.421875" style="0" customWidth="1"/>
    <col min="11" max="11" width="4.28125" style="0" customWidth="1"/>
  </cols>
  <sheetData>
    <row r="2" s="8" customFormat="1" ht="12.75">
      <c r="A2" s="8" t="s">
        <v>5</v>
      </c>
    </row>
    <row r="3" s="8" customFormat="1" ht="12.75" customHeight="1"/>
    <row r="4" s="8" customFormat="1" ht="12.75" customHeight="1"/>
    <row r="5" spans="1:8" ht="12.75">
      <c r="A5" t="s">
        <v>9</v>
      </c>
      <c r="G5" t="s">
        <v>10</v>
      </c>
      <c r="H5" t="s">
        <v>11</v>
      </c>
    </row>
    <row r="6" spans="13:14" ht="20.25">
      <c r="M6" s="12" t="s">
        <v>13</v>
      </c>
      <c r="N6" s="12"/>
    </row>
    <row r="7" spans="1:14" ht="20.25">
      <c r="A7" s="2" t="s">
        <v>3</v>
      </c>
      <c r="B7" s="7" t="s">
        <v>2</v>
      </c>
      <c r="C7" s="9" t="s">
        <v>0</v>
      </c>
      <c r="D7" s="9"/>
      <c r="E7" s="9"/>
      <c r="G7" s="2" t="s">
        <v>3</v>
      </c>
      <c r="H7" s="7" t="s">
        <v>2</v>
      </c>
      <c r="I7" s="9" t="s">
        <v>0</v>
      </c>
      <c r="J7" s="9"/>
      <c r="K7" s="9"/>
      <c r="M7" s="13" t="s">
        <v>12</v>
      </c>
      <c r="N7" s="13"/>
    </row>
    <row r="8" spans="1:11" ht="12.75">
      <c r="A8" s="2"/>
      <c r="B8" s="7"/>
      <c r="E8" s="4">
        <f>B20</f>
        <v>21</v>
      </c>
      <c r="G8" s="2"/>
      <c r="H8" s="7"/>
      <c r="K8" s="4">
        <f>E8</f>
        <v>21</v>
      </c>
    </row>
    <row r="9" spans="1:11" ht="12.75">
      <c r="A9" s="2">
        <v>1</v>
      </c>
      <c r="B9" s="7">
        <v>85</v>
      </c>
      <c r="C9">
        <f>E8</f>
        <v>21</v>
      </c>
      <c r="D9" t="s">
        <v>1</v>
      </c>
      <c r="E9" s="1">
        <f>E8*0.85</f>
        <v>17.849999999999998</v>
      </c>
      <c r="G9" s="2">
        <v>1</v>
      </c>
      <c r="H9" s="7">
        <v>90</v>
      </c>
      <c r="I9">
        <f>K8</f>
        <v>21</v>
      </c>
      <c r="J9" t="s">
        <v>1</v>
      </c>
      <c r="K9" s="1">
        <f>K8*0.9</f>
        <v>18.900000000000002</v>
      </c>
    </row>
    <row r="10" spans="1:11" ht="12.75">
      <c r="A10" s="2">
        <v>2</v>
      </c>
      <c r="B10" s="7">
        <v>70</v>
      </c>
      <c r="C10" s="1">
        <f>E9-1</f>
        <v>16.849999999999998</v>
      </c>
      <c r="D10" t="s">
        <v>1</v>
      </c>
      <c r="E10" s="1">
        <f>E8*0.7</f>
        <v>14.7</v>
      </c>
      <c r="G10" s="2">
        <v>2</v>
      </c>
      <c r="H10" s="7">
        <v>75</v>
      </c>
      <c r="I10" s="1">
        <f>K9-1</f>
        <v>17.900000000000002</v>
      </c>
      <c r="J10" t="s">
        <v>1</v>
      </c>
      <c r="K10" s="1">
        <f>K8*0.75</f>
        <v>15.75</v>
      </c>
    </row>
    <row r="11" spans="1:11" ht="12.75">
      <c r="A11" s="2">
        <v>3</v>
      </c>
      <c r="B11" s="7">
        <v>55</v>
      </c>
      <c r="C11" s="1">
        <f>E10-1</f>
        <v>13.7</v>
      </c>
      <c r="D11" t="s">
        <v>1</v>
      </c>
      <c r="E11" s="1">
        <f>E8*0.55</f>
        <v>11.55</v>
      </c>
      <c r="G11" s="2">
        <v>3</v>
      </c>
      <c r="H11" s="7">
        <v>60</v>
      </c>
      <c r="I11" s="1">
        <f>K10-1</f>
        <v>14.75</v>
      </c>
      <c r="J11" t="s">
        <v>1</v>
      </c>
      <c r="K11" s="1">
        <f>K8*0.6</f>
        <v>12.6</v>
      </c>
    </row>
    <row r="12" spans="1:11" ht="12.75">
      <c r="A12" s="2">
        <v>4</v>
      </c>
      <c r="B12" s="7">
        <v>40</v>
      </c>
      <c r="C12" s="1">
        <f>E11-1</f>
        <v>10.55</v>
      </c>
      <c r="D12" t="s">
        <v>1</v>
      </c>
      <c r="E12" s="1">
        <f>E8*0.4</f>
        <v>8.4</v>
      </c>
      <c r="G12" s="2">
        <v>4</v>
      </c>
      <c r="H12" s="7">
        <v>45</v>
      </c>
      <c r="I12" s="1">
        <f>K11-1</f>
        <v>11.6</v>
      </c>
      <c r="J12" t="s">
        <v>1</v>
      </c>
      <c r="K12" s="1">
        <f>K8*0.45</f>
        <v>9.450000000000001</v>
      </c>
    </row>
    <row r="13" spans="1:11" ht="12.75">
      <c r="A13" s="2">
        <v>5</v>
      </c>
      <c r="B13" s="7">
        <v>20</v>
      </c>
      <c r="C13" s="1">
        <f>E12-1</f>
        <v>7.4</v>
      </c>
      <c r="D13" t="s">
        <v>1</v>
      </c>
      <c r="E13" s="1">
        <f>E8*0.2</f>
        <v>4.2</v>
      </c>
      <c r="G13" s="2">
        <v>5</v>
      </c>
      <c r="H13" s="7">
        <v>25</v>
      </c>
      <c r="I13" s="1">
        <f>K12-1</f>
        <v>8.450000000000001</v>
      </c>
      <c r="J13" t="s">
        <v>1</v>
      </c>
      <c r="K13" s="1">
        <f>K8*0.25</f>
        <v>5.25</v>
      </c>
    </row>
    <row r="14" spans="1:11" ht="12.75">
      <c r="A14" s="2">
        <v>6</v>
      </c>
      <c r="B14" s="7"/>
      <c r="C14" s="1">
        <f>E13-1</f>
        <v>3.2</v>
      </c>
      <c r="D14" t="s">
        <v>1</v>
      </c>
      <c r="E14" s="1">
        <v>0</v>
      </c>
      <c r="G14" s="2">
        <v>6</v>
      </c>
      <c r="H14" s="7"/>
      <c r="I14" s="1">
        <f>K13-1</f>
        <v>4.25</v>
      </c>
      <c r="J14" t="s">
        <v>1</v>
      </c>
      <c r="K14" s="1">
        <v>0</v>
      </c>
    </row>
    <row r="20" spans="2:3" ht="20.25">
      <c r="B20" s="13">
        <v>21</v>
      </c>
      <c r="C20" t="s">
        <v>4</v>
      </c>
    </row>
    <row r="21" ht="12.75" customHeight="1"/>
    <row r="22" s="8" customFormat="1" ht="12.75">
      <c r="A22" s="8" t="s">
        <v>6</v>
      </c>
    </row>
    <row r="23" s="8" customFormat="1" ht="12.75" customHeight="1"/>
    <row r="24" s="8" customFormat="1" ht="12.75" customHeight="1"/>
    <row r="25" ht="12.75">
      <c r="H25" s="3"/>
    </row>
    <row r="26" spans="1:2" ht="12.75">
      <c r="A26" s="2" t="s">
        <v>3</v>
      </c>
      <c r="B26" t="s">
        <v>7</v>
      </c>
    </row>
    <row r="27" ht="12.75">
      <c r="A27" s="2"/>
    </row>
    <row r="28" spans="1:4" ht="12.75">
      <c r="A28" s="2">
        <v>1</v>
      </c>
      <c r="B28" s="10">
        <v>4</v>
      </c>
      <c r="D28" s="5">
        <f aca="true" t="shared" si="0" ref="D28:D33">A28*B28</f>
        <v>4</v>
      </c>
    </row>
    <row r="29" spans="1:4" ht="12.75">
      <c r="A29" s="2">
        <v>2</v>
      </c>
      <c r="B29" s="10">
        <v>6</v>
      </c>
      <c r="D29" s="5">
        <f t="shared" si="0"/>
        <v>12</v>
      </c>
    </row>
    <row r="30" spans="1:4" ht="12.75">
      <c r="A30" s="2">
        <v>3</v>
      </c>
      <c r="B30" s="10">
        <v>10</v>
      </c>
      <c r="D30" s="5">
        <f t="shared" si="0"/>
        <v>30</v>
      </c>
    </row>
    <row r="31" spans="1:4" ht="12.75">
      <c r="A31" s="2">
        <v>4</v>
      </c>
      <c r="B31" s="10">
        <v>6</v>
      </c>
      <c r="D31" s="5">
        <f t="shared" si="0"/>
        <v>24</v>
      </c>
    </row>
    <row r="32" spans="1:4" ht="12.75">
      <c r="A32" s="2">
        <v>5</v>
      </c>
      <c r="B32" s="10">
        <v>2</v>
      </c>
      <c r="D32" s="5">
        <f t="shared" si="0"/>
        <v>10</v>
      </c>
    </row>
    <row r="33" spans="1:4" ht="12.75">
      <c r="A33" s="2">
        <v>6</v>
      </c>
      <c r="B33" s="10">
        <v>0</v>
      </c>
      <c r="D33" s="5">
        <f t="shared" si="0"/>
        <v>0</v>
      </c>
    </row>
    <row r="36" spans="2:3" ht="12.75">
      <c r="B36" t="s">
        <v>8</v>
      </c>
      <c r="C36" s="6">
        <f>SUM(D28:D33)/C39</f>
        <v>2.857142857142857</v>
      </c>
    </row>
    <row r="39" spans="2:3" ht="12.75">
      <c r="B39" t="s">
        <v>7</v>
      </c>
      <c r="C39" s="11">
        <f>SUM(B28:B33)</f>
        <v>28</v>
      </c>
    </row>
  </sheetData>
  <sheetProtection/>
  <mergeCells count="4">
    <mergeCell ref="A22:IV24"/>
    <mergeCell ref="C7:E7"/>
    <mergeCell ref="I7:K7"/>
    <mergeCell ref="A2:IV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</dc:creator>
  <cp:keywords/>
  <dc:description/>
  <cp:lastModifiedBy>GHRKR</cp:lastModifiedBy>
  <cp:lastPrinted>2006-10-26T08:50:13Z</cp:lastPrinted>
  <dcterms:created xsi:type="dcterms:W3CDTF">2006-10-26T05:55:15Z</dcterms:created>
  <dcterms:modified xsi:type="dcterms:W3CDTF">2013-04-11T12:57:48Z</dcterms:modified>
  <cp:category/>
  <cp:version/>
  <cp:contentType/>
  <cp:contentStatus/>
</cp:coreProperties>
</file>